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CHEON\Desktop\"/>
    </mc:Choice>
  </mc:AlternateContent>
  <xr:revisionPtr revIDLastSave="0" documentId="8_{46B6E3D2-1099-4CA0-A84B-8C93191E86C9}" xr6:coauthVersionLast="36" xr6:coauthVersionMax="36" xr10:uidLastSave="{00000000-0000-0000-0000-000000000000}"/>
  <bookViews>
    <workbookView xWindow="0" yWindow="0" windowWidth="19200" windowHeight="11415" activeTab="1" xr2:uid="{00000000-000D-0000-FFFF-FFFF00000000}"/>
  </bookViews>
  <sheets>
    <sheet name="시민정보화교육(당초)" sheetId="9" r:id="rId1"/>
    <sheet name="시민정보화교육(변경_4월)" sheetId="10" r:id="rId2"/>
  </sheets>
  <definedNames>
    <definedName name="_xlnm.Print_Area" localSheetId="0">'시민정보화교육(당초)'!$A$1:$Z$15</definedName>
    <definedName name="_xlnm.Print_Area" localSheetId="1">'시민정보화교육(변경_4월)'!$A$1:$Z$15</definedName>
  </definedNames>
  <calcPr calcId="191029"/>
</workbook>
</file>

<file path=xl/calcChain.xml><?xml version="1.0" encoding="utf-8"?>
<calcChain xmlns="http://schemas.openxmlformats.org/spreadsheetml/2006/main">
  <c r="AA13" i="10" l="1"/>
  <c r="AA12" i="10"/>
  <c r="AA11" i="10"/>
  <c r="AA10" i="10"/>
  <c r="AA6" i="10"/>
  <c r="AA5" i="10"/>
  <c r="AA3" i="10" s="1"/>
  <c r="AA4" i="10"/>
  <c r="AA11" i="9" l="1"/>
  <c r="AA13" i="9"/>
  <c r="AA12" i="9"/>
  <c r="AA10" i="9"/>
  <c r="AA6" i="9"/>
  <c r="AA5" i="9"/>
  <c r="AA4" i="9"/>
  <c r="AA3" i="9" s="1"/>
</calcChain>
</file>

<file path=xl/sharedStrings.xml><?xml version="1.0" encoding="utf-8"?>
<sst xmlns="http://schemas.openxmlformats.org/spreadsheetml/2006/main" count="251" uniqueCount="80">
  <si>
    <t>9월</t>
    <phoneticPr fontId="1" type="noConversion"/>
  </si>
  <si>
    <t>교육장소</t>
    <phoneticPr fontId="1" type="noConversion"/>
  </si>
  <si>
    <t>3월</t>
    <phoneticPr fontId="1" type="noConversion"/>
  </si>
  <si>
    <t>10~14</t>
    <phoneticPr fontId="1" type="noConversion"/>
  </si>
  <si>
    <t>24~28</t>
    <phoneticPr fontId="1" type="noConversion"/>
  </si>
  <si>
    <t>26~30</t>
    <phoneticPr fontId="1" type="noConversion"/>
  </si>
  <si>
    <t>제일전산학원
13:00-15:00</t>
    <phoneticPr fontId="1" type="noConversion"/>
  </si>
  <si>
    <t>포토샵</t>
    <phoneticPr fontId="1" type="noConversion"/>
  </si>
  <si>
    <t>종합사회복지관
10:00-12:00</t>
    <phoneticPr fontId="1" type="noConversion"/>
  </si>
  <si>
    <t>파워포인트</t>
    <phoneticPr fontId="1" type="noConversion"/>
  </si>
  <si>
    <t>4~8</t>
    <phoneticPr fontId="1" type="noConversion"/>
  </si>
  <si>
    <t>18~22</t>
    <phoneticPr fontId="1" type="noConversion"/>
  </si>
  <si>
    <t>8~12</t>
    <phoneticPr fontId="1" type="noConversion"/>
  </si>
  <si>
    <t>7~11</t>
    <phoneticPr fontId="1" type="noConversion"/>
  </si>
  <si>
    <t>2~6</t>
    <phoneticPr fontId="1" type="noConversion"/>
  </si>
  <si>
    <t>16~20</t>
    <phoneticPr fontId="1" type="noConversion"/>
  </si>
  <si>
    <t>23~27</t>
    <phoneticPr fontId="1" type="noConversion"/>
  </si>
  <si>
    <t>엑셀기초 및 
활용</t>
    <phoneticPr fontId="1" type="noConversion"/>
  </si>
  <si>
    <t>13~17</t>
    <phoneticPr fontId="1" type="noConversion"/>
  </si>
  <si>
    <t>4월</t>
    <phoneticPr fontId="1" type="noConversion"/>
  </si>
  <si>
    <t>컴퓨터기초 및 
인터넷활용</t>
    <phoneticPr fontId="1" type="noConversion"/>
  </si>
  <si>
    <t>2월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</si>
  <si>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</si>
  <si>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</si>
  <si>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</si>
  <si>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</si>
  <si>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10월</t>
    <phoneticPr fontId="1" type="noConversion"/>
  </si>
  <si>
    <t>12월</t>
    <phoneticPr fontId="1" type="noConversion"/>
  </si>
  <si>
    <t>동영상
만들기</t>
    <phoneticPr fontId="1" type="noConversion"/>
  </si>
  <si>
    <t>사진편집
활용</t>
    <phoneticPr fontId="1" type="noConversion"/>
  </si>
  <si>
    <t>14~18</t>
    <phoneticPr fontId="1" type="noConversion"/>
  </si>
  <si>
    <t>21~25</t>
    <phoneticPr fontId="1" type="noConversion"/>
  </si>
  <si>
    <t>15~19</t>
    <phoneticPr fontId="1" type="noConversion"/>
  </si>
  <si>
    <t>20~24</t>
    <phoneticPr fontId="1" type="noConversion"/>
  </si>
  <si>
    <t>17~21</t>
    <phoneticPr fontId="1" type="noConversion"/>
  </si>
  <si>
    <t>22~26</t>
    <phoneticPr fontId="1" type="noConversion"/>
  </si>
  <si>
    <t>12~16</t>
    <phoneticPr fontId="1" type="noConversion"/>
  </si>
  <si>
    <t>19~23</t>
    <phoneticPr fontId="1" type="noConversion"/>
  </si>
  <si>
    <t>9~13</t>
    <phoneticPr fontId="1" type="noConversion"/>
  </si>
  <si>
    <t>3~7</t>
    <phoneticPr fontId="1" type="noConversion"/>
  </si>
  <si>
    <t>6~10</t>
    <phoneticPr fontId="1" type="noConversion"/>
  </si>
  <si>
    <t>25~29</t>
    <phoneticPr fontId="1" type="noConversion"/>
  </si>
  <si>
    <t>1~5</t>
    <phoneticPr fontId="1" type="noConversion"/>
  </si>
  <si>
    <t>11~15</t>
    <phoneticPr fontId="1" type="noConversion"/>
  </si>
  <si>
    <t>SNS
기초활용</t>
    <phoneticPr fontId="1" type="noConversion"/>
  </si>
  <si>
    <t>한글문서기초
및 활용</t>
    <phoneticPr fontId="1" type="noConversion"/>
  </si>
  <si>
    <t>11월</t>
    <phoneticPr fontId="1" type="noConversion"/>
  </si>
  <si>
    <t>스마트폰 기초 및 활용</t>
  </si>
  <si>
    <t>8~10</t>
    <phoneticPr fontId="1" type="noConversion"/>
  </si>
  <si>
    <t>5 ~9</t>
    <phoneticPr fontId="1" type="noConversion"/>
  </si>
  <si>
    <t>유투버
맛보기</t>
    <phoneticPr fontId="1" type="noConversion"/>
  </si>
  <si>
    <t>5.31~4</t>
    <phoneticPr fontId="1" type="noConversion"/>
  </si>
  <si>
    <t>5~9</t>
    <phoneticPr fontId="1" type="noConversion"/>
  </si>
  <si>
    <t>27~10.1</t>
    <phoneticPr fontId="1" type="noConversion"/>
  </si>
  <si>
    <t>3.29~4.2</t>
    <phoneticPr fontId="1" type="noConversion"/>
  </si>
  <si>
    <t>제일전산학원
10:00-12:00</t>
    <phoneticPr fontId="1" type="noConversion"/>
  </si>
  <si>
    <t>어메이징PC
(여성결혼이민자)</t>
    <phoneticPr fontId="1" type="noConversion"/>
  </si>
  <si>
    <t>시민</t>
    <phoneticPr fontId="1" type="noConversion"/>
  </si>
  <si>
    <t>시니어</t>
    <phoneticPr fontId="1" type="noConversion"/>
  </si>
  <si>
    <t>종합사회복지관
13:30-15:30</t>
    <phoneticPr fontId="1" type="noConversion"/>
  </si>
  <si>
    <t>컴퓨터기초 및 인터넷활용</t>
  </si>
  <si>
    <t>시   민</t>
    <phoneticPr fontId="1" type="noConversion"/>
  </si>
  <si>
    <t>스마트폰활용
(안드로이드폰)</t>
    <phoneticPr fontId="1" type="noConversion"/>
  </si>
  <si>
    <t>대  상</t>
    <phoneticPr fontId="1" type="noConversion"/>
  </si>
  <si>
    <t>2021년도 시민 정보화 교육 일정표(안)</t>
    <phoneticPr fontId="1" type="noConversion"/>
  </si>
  <si>
    <t>모바일 앱
 이해와 활용</t>
    <phoneticPr fontId="1" type="noConversion"/>
  </si>
  <si>
    <t>문서작성 중급&amp;고급</t>
    <phoneticPr fontId="1" type="noConversion"/>
  </si>
  <si>
    <t>엑셀중급(함수)</t>
    <phoneticPr fontId="1" type="noConversion"/>
  </si>
  <si>
    <t>한글기초 및 활용</t>
  </si>
  <si>
    <t>미래컴퓨터학원
10:00-12:00</t>
    <phoneticPr fontId="1" type="noConversion"/>
  </si>
  <si>
    <t>미래컴퓨터학원
13:30-15:30</t>
    <phoneticPr fontId="1" type="noConversion"/>
  </si>
  <si>
    <t>2~5</t>
    <phoneticPr fontId="1" type="noConversion"/>
  </si>
  <si>
    <t>28~7.2</t>
    <phoneticPr fontId="1" type="noConversion"/>
  </si>
  <si>
    <t>29~12.3</t>
    <phoneticPr fontId="1" type="noConversion"/>
  </si>
  <si>
    <t>8.30~9.3</t>
    <phoneticPr fontId="1" type="noConversion"/>
  </si>
  <si>
    <r>
      <t xml:space="preserve">ㅇ 교육일정은 코로나 19 확산에 따라 취소, 변경, 연기 될 수 있음
ㅇ 교육장소
</t>
    </r>
    <r>
      <rPr>
        <sz val="11"/>
        <rFont val="HY헤드라인M"/>
        <family val="1"/>
        <charset val="129"/>
      </rPr>
      <t xml:space="preserve">    - 동지역 : (상반기) 미래컴퓨터학원- 사천시 중앙로 105 , (하반기)종합사회복지관 -사천시 벌리6길 102)
    - 읍지역: 제일전산학원 - 사천읍 읍내1길 60,(4층)</t>
    </r>
    <phoneticPr fontId="1" type="noConversion"/>
  </si>
  <si>
    <t>강사료</t>
    <phoneticPr fontId="1" type="noConversion"/>
  </si>
  <si>
    <t>컴퓨터기초, 인터넷 및 한글 활용</t>
    <phoneticPr fontId="1" type="noConversion"/>
  </si>
  <si>
    <t>2021년도 시민 정보화 교육 일정표(변경)</t>
    <phoneticPr fontId="1" type="noConversion"/>
  </si>
  <si>
    <t>미래컴퓨터학원
16:00-18:00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</si>
</sst>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20"/>
      <name val="HY헤드라인M"/>
      <family val="1"/>
      <charset val="129"/>
    </font>
    <font>
      <sz val="10"/>
      <name val="HY헤드라인M"/>
      <family val="1"/>
      <charset val="129"/>
    </font>
    <font>
      <sz val="11"/>
      <name val="HY그래픽M"/>
      <family val="1"/>
      <charset val="129"/>
    </font>
    <font>
      <sz val="12"/>
      <name val="HY헤드라인M"/>
      <family val="1"/>
      <charset val="129"/>
    </font>
    <font>
      <sz val="11"/>
      <name val="HY헤드라인M"/>
      <family val="1"/>
      <charset val="129"/>
    </font>
    <font>
      <b/>
      <sz val="11"/>
      <color rgb="FFFF0000"/>
      <name val="HY그래픽M"/>
      <family val="1"/>
      <charset val="129"/>
    </font>
    <font>
      <b/>
      <sz val="11"/>
      <color theme="1"/>
      <name val="HY목각파임B"/>
      <family val="1"/>
      <charset val="129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986B7"/>
        <bgColor indexed="64"/>
      </patternFill>
    </fill>
    <fill>
      <patternFill patternType="solid">
        <fgColor rgb="FF96963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BFFCA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AAA3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4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5"/>
  <sheetViews>
    <sheetView view="pageBreakPreview" zoomScaleNormal="90" zoomScaleSheetLayoutView="100" workbookViewId="0">
      <selection activeCell="H13" sqref="H13"/>
    </sheetView>
  </sheetViews>
  <sheetFormatPr defaultRowHeight="13.5" x14ac:dyDescent="0.15"/>
  <cols>
    <col min="1" max="1" width="1.88671875" customWidth="1"/>
    <col min="2" max="2" width="7.21875" customWidth="1"/>
    <col min="3" max="3" width="14.109375" customWidth="1"/>
    <col min="4" max="4" width="7" customWidth="1"/>
    <col min="5" max="5" width="6.77734375" customWidth="1"/>
    <col min="6" max="6" width="6.33203125" customWidth="1"/>
    <col min="7" max="7" width="6.6640625" customWidth="1"/>
    <col min="8" max="8" width="6.88671875" customWidth="1"/>
    <col min="9" max="9" width="7.44140625" customWidth="1"/>
    <col min="10" max="10" width="6.5546875" customWidth="1"/>
    <col min="11" max="12" width="6.6640625" customWidth="1"/>
    <col min="13" max="13" width="7.5546875" customWidth="1"/>
    <col min="14" max="14" width="6.77734375" customWidth="1"/>
    <col min="15" max="15" width="6.44140625" customWidth="1"/>
    <col min="16" max="16" width="7.109375" customWidth="1"/>
    <col min="17" max="17" width="8.5546875" customWidth="1"/>
    <col min="18" max="18" width="7.44140625" customWidth="1"/>
    <col min="19" max="19" width="8.109375" customWidth="1"/>
    <col min="20" max="20" width="7.44140625" customWidth="1"/>
    <col min="21" max="21" width="11.21875" customWidth="1"/>
    <col min="22" max="22" width="8.21875" customWidth="1"/>
    <col min="23" max="23" width="7.33203125" customWidth="1"/>
    <col min="24" max="24" width="8.44140625" customWidth="1"/>
    <col min="25" max="25" width="12" customWidth="1"/>
    <col min="26" max="26" width="9.88671875" customWidth="1"/>
    <col min="27" max="27" width="9.5546875" bestFit="1" customWidth="1"/>
    <col min="29" max="29" width="9.5546875" bestFit="1" customWidth="1"/>
  </cols>
  <sheetData>
    <row r="1" spans="2:29" ht="60" customHeight="1" x14ac:dyDescent="0.15">
      <c r="C1" s="57" t="s">
        <v>64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29" s="1" customFormat="1" ht="24.95" customHeight="1" x14ac:dyDescent="0.15">
      <c r="B2" s="58" t="s">
        <v>63</v>
      </c>
      <c r="C2" s="60" t="s">
        <v>1</v>
      </c>
      <c r="D2" s="62" t="s">
        <v>21</v>
      </c>
      <c r="E2" s="62"/>
      <c r="F2" s="62"/>
      <c r="G2" s="62"/>
      <c r="H2" s="71" t="s">
        <v>2</v>
      </c>
      <c r="I2" s="55"/>
      <c r="J2" s="55"/>
      <c r="K2" s="55"/>
      <c r="L2" s="56"/>
      <c r="M2" s="62" t="s">
        <v>19</v>
      </c>
      <c r="N2" s="62"/>
      <c r="O2" s="62"/>
      <c r="P2" s="62"/>
      <c r="Q2" s="62" t="s">
        <v>22</v>
      </c>
      <c r="R2" s="62"/>
      <c r="S2" s="62"/>
      <c r="T2" s="62"/>
      <c r="U2" s="83" t="s">
        <v>23</v>
      </c>
      <c r="V2" s="84"/>
      <c r="W2" s="84"/>
      <c r="X2" s="84"/>
      <c r="Y2" s="85"/>
      <c r="AA2" s="1" t="s">
        <v>76</v>
      </c>
    </row>
    <row r="3" spans="2:29" s="1" customFormat="1" ht="38.1" customHeight="1" thickBot="1" x14ac:dyDescent="0.2">
      <c r="B3" s="59"/>
      <c r="C3" s="61"/>
      <c r="D3" s="29" t="s">
        <v>42</v>
      </c>
      <c r="E3" s="29" t="s">
        <v>48</v>
      </c>
      <c r="F3" s="29" t="s">
        <v>32</v>
      </c>
      <c r="G3" s="29" t="s">
        <v>35</v>
      </c>
      <c r="H3" s="29" t="s">
        <v>71</v>
      </c>
      <c r="I3" s="16" t="s">
        <v>12</v>
      </c>
      <c r="J3" s="16" t="s">
        <v>32</v>
      </c>
      <c r="K3" s="16" t="s">
        <v>35</v>
      </c>
      <c r="L3" s="16" t="s">
        <v>54</v>
      </c>
      <c r="M3" s="16" t="s">
        <v>49</v>
      </c>
      <c r="N3" s="16" t="s">
        <v>18</v>
      </c>
      <c r="O3" s="16" t="s">
        <v>37</v>
      </c>
      <c r="P3" s="16" t="s">
        <v>5</v>
      </c>
      <c r="Q3" s="16" t="s">
        <v>39</v>
      </c>
      <c r="R3" s="17" t="s">
        <v>3</v>
      </c>
      <c r="S3" s="18" t="s">
        <v>34</v>
      </c>
      <c r="T3" s="16" t="s">
        <v>4</v>
      </c>
      <c r="U3" s="16" t="s">
        <v>51</v>
      </c>
      <c r="V3" s="16" t="s">
        <v>13</v>
      </c>
      <c r="W3" s="18" t="s">
        <v>30</v>
      </c>
      <c r="X3" s="19" t="s">
        <v>31</v>
      </c>
      <c r="Y3" s="19" t="s">
        <v>72</v>
      </c>
      <c r="AA3" s="1">
        <f>SUM(AA4:AA13)</f>
        <v>25000000</v>
      </c>
    </row>
    <row r="4" spans="2:29" s="1" customFormat="1" ht="38.1" customHeight="1" thickTop="1" x14ac:dyDescent="0.15">
      <c r="B4" s="67" t="s">
        <v>61</v>
      </c>
      <c r="C4" s="35" t="s">
        <v>69</v>
      </c>
      <c r="D4" s="44"/>
      <c r="E4" s="24"/>
      <c r="F4" s="24"/>
      <c r="G4" s="77" t="s">
        <v>20</v>
      </c>
      <c r="H4" s="77"/>
      <c r="I4" s="69" t="s">
        <v>45</v>
      </c>
      <c r="J4" s="69"/>
      <c r="K4" s="70" t="s">
        <v>17</v>
      </c>
      <c r="L4" s="70"/>
      <c r="M4" s="93" t="s">
        <v>9</v>
      </c>
      <c r="N4" s="93"/>
      <c r="O4" s="81" t="s">
        <v>62</v>
      </c>
      <c r="P4" s="81"/>
      <c r="Q4" s="24"/>
      <c r="R4" s="47" t="s">
        <v>44</v>
      </c>
      <c r="S4" s="24"/>
      <c r="T4" s="48" t="s">
        <v>50</v>
      </c>
      <c r="U4" s="49" t="s">
        <v>65</v>
      </c>
      <c r="V4" s="92" t="s">
        <v>7</v>
      </c>
      <c r="W4" s="92"/>
      <c r="X4" s="50" t="s">
        <v>29</v>
      </c>
      <c r="Y4" s="51" t="s">
        <v>28</v>
      </c>
      <c r="AA4" s="1">
        <f>9*20*25000</f>
        <v>4500000</v>
      </c>
    </row>
    <row r="5" spans="2:29" s="1" customFormat="1" ht="38.1" customHeight="1" x14ac:dyDescent="0.15">
      <c r="B5" s="68"/>
      <c r="C5" s="36" t="s">
        <v>6</v>
      </c>
      <c r="D5" s="45"/>
      <c r="E5" s="25"/>
      <c r="F5" s="25"/>
      <c r="G5" s="79" t="s">
        <v>45</v>
      </c>
      <c r="H5" s="79"/>
      <c r="I5" s="63" t="s">
        <v>20</v>
      </c>
      <c r="J5" s="63"/>
      <c r="K5" s="64" t="s">
        <v>9</v>
      </c>
      <c r="L5" s="64"/>
      <c r="M5" s="65" t="s">
        <v>17</v>
      </c>
      <c r="N5" s="65"/>
      <c r="O5" s="66" t="s">
        <v>7</v>
      </c>
      <c r="P5" s="66"/>
      <c r="Q5" s="25"/>
      <c r="R5" s="9" t="s">
        <v>29</v>
      </c>
      <c r="S5" s="25"/>
      <c r="T5" s="8" t="s">
        <v>28</v>
      </c>
      <c r="U5" s="82" t="s">
        <v>62</v>
      </c>
      <c r="V5" s="82"/>
      <c r="W5" s="10" t="s">
        <v>44</v>
      </c>
      <c r="X5" s="11" t="s">
        <v>50</v>
      </c>
      <c r="Y5" s="12" t="s">
        <v>65</v>
      </c>
      <c r="AA5" s="1">
        <f>9*20*25000</f>
        <v>4500000</v>
      </c>
    </row>
    <row r="6" spans="2:29" s="7" customFormat="1" ht="48.75" customHeight="1" x14ac:dyDescent="0.15">
      <c r="B6" s="34" t="s">
        <v>58</v>
      </c>
      <c r="C6" s="37" t="s">
        <v>70</v>
      </c>
      <c r="D6" s="46"/>
      <c r="E6" s="38"/>
      <c r="F6" s="38"/>
      <c r="G6" s="38"/>
      <c r="H6" s="38"/>
      <c r="I6" s="38"/>
      <c r="J6" s="38"/>
      <c r="K6" s="38"/>
      <c r="L6" s="38"/>
      <c r="M6" s="80" t="s">
        <v>60</v>
      </c>
      <c r="N6" s="80"/>
      <c r="O6" s="80"/>
      <c r="P6" s="80"/>
      <c r="Q6" s="38"/>
      <c r="R6" s="80" t="s">
        <v>68</v>
      </c>
      <c r="S6" s="80"/>
      <c r="T6" s="80"/>
      <c r="U6" s="38"/>
      <c r="V6" s="80" t="s">
        <v>47</v>
      </c>
      <c r="W6" s="80"/>
      <c r="X6" s="80"/>
      <c r="Y6" s="39"/>
      <c r="AA6" s="7">
        <f>10*10*25000</f>
        <v>2500000</v>
      </c>
    </row>
    <row r="7" spans="2:29" s="6" customFormat="1" ht="19.5" customHeight="1" x14ac:dyDescent="0.15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3"/>
      <c r="U7" s="3"/>
      <c r="V7" s="3"/>
      <c r="W7" s="3"/>
      <c r="X7" s="3"/>
      <c r="Y7" s="3"/>
      <c r="Z7" s="3"/>
    </row>
    <row r="8" spans="2:29" s="1" customFormat="1" ht="24.95" customHeight="1" x14ac:dyDescent="0.15">
      <c r="B8" s="58" t="s">
        <v>63</v>
      </c>
      <c r="C8" s="60" t="s">
        <v>1</v>
      </c>
      <c r="D8" s="56" t="s">
        <v>24</v>
      </c>
      <c r="E8" s="62"/>
      <c r="F8" s="62"/>
      <c r="G8" s="62"/>
      <c r="H8" s="71" t="s">
        <v>25</v>
      </c>
      <c r="I8" s="55"/>
      <c r="J8" s="55"/>
      <c r="K8" s="55"/>
      <c r="L8" s="55" t="s">
        <v>0</v>
      </c>
      <c r="M8" s="55"/>
      <c r="N8" s="55"/>
      <c r="O8" s="56"/>
      <c r="P8" s="62" t="s">
        <v>26</v>
      </c>
      <c r="Q8" s="62"/>
      <c r="R8" s="62"/>
      <c r="S8" s="62"/>
      <c r="T8" s="71" t="s">
        <v>46</v>
      </c>
      <c r="U8" s="55"/>
      <c r="V8" s="55"/>
      <c r="W8" s="55"/>
      <c r="X8" s="56"/>
      <c r="Y8" s="41" t="s">
        <v>27</v>
      </c>
      <c r="Z8" s="31"/>
    </row>
    <row r="9" spans="2:29" s="1" customFormat="1" ht="38.1" customHeight="1" thickBot="1" x14ac:dyDescent="0.2">
      <c r="B9" s="59"/>
      <c r="C9" s="61"/>
      <c r="D9" s="22" t="s">
        <v>52</v>
      </c>
      <c r="E9" s="16" t="s">
        <v>36</v>
      </c>
      <c r="F9" s="16" t="s">
        <v>37</v>
      </c>
      <c r="G9" s="16" t="s">
        <v>5</v>
      </c>
      <c r="H9" s="16" t="s">
        <v>14</v>
      </c>
      <c r="I9" s="16" t="s">
        <v>38</v>
      </c>
      <c r="J9" s="16" t="s">
        <v>15</v>
      </c>
      <c r="K9" s="16" t="s">
        <v>16</v>
      </c>
      <c r="L9" s="16" t="s">
        <v>74</v>
      </c>
      <c r="M9" s="16" t="s">
        <v>40</v>
      </c>
      <c r="N9" s="16" t="s">
        <v>33</v>
      </c>
      <c r="O9" s="16" t="s">
        <v>53</v>
      </c>
      <c r="P9" s="16" t="s">
        <v>10</v>
      </c>
      <c r="Q9" s="16" t="s">
        <v>43</v>
      </c>
      <c r="R9" s="16" t="s">
        <v>11</v>
      </c>
      <c r="S9" s="20" t="s">
        <v>41</v>
      </c>
      <c r="T9" s="20" t="s">
        <v>42</v>
      </c>
      <c r="U9" s="16" t="s">
        <v>12</v>
      </c>
      <c r="V9" s="16" t="s">
        <v>32</v>
      </c>
      <c r="W9" s="16" t="s">
        <v>35</v>
      </c>
      <c r="X9" s="16" t="s">
        <v>73</v>
      </c>
      <c r="Y9" s="21" t="s">
        <v>40</v>
      </c>
      <c r="Z9" s="33"/>
    </row>
    <row r="10" spans="2:29" s="1" customFormat="1" ht="38.1" customHeight="1" thickTop="1" x14ac:dyDescent="0.15">
      <c r="B10" s="72" t="s">
        <v>57</v>
      </c>
      <c r="C10" s="35" t="s">
        <v>8</v>
      </c>
      <c r="D10" s="74" t="s">
        <v>66</v>
      </c>
      <c r="E10" s="75"/>
      <c r="F10" s="76" t="s">
        <v>67</v>
      </c>
      <c r="G10" s="76"/>
      <c r="H10" s="77" t="s">
        <v>20</v>
      </c>
      <c r="I10" s="77"/>
      <c r="J10" s="69" t="s">
        <v>45</v>
      </c>
      <c r="K10" s="69"/>
      <c r="L10" s="70" t="s">
        <v>17</v>
      </c>
      <c r="M10" s="70"/>
      <c r="N10" s="24"/>
      <c r="O10" s="93" t="s">
        <v>9</v>
      </c>
      <c r="P10" s="93"/>
      <c r="Q10" s="81" t="s">
        <v>62</v>
      </c>
      <c r="R10" s="81"/>
      <c r="S10" s="47" t="s">
        <v>44</v>
      </c>
      <c r="T10" s="48" t="s">
        <v>50</v>
      </c>
      <c r="U10" s="49" t="s">
        <v>65</v>
      </c>
      <c r="V10" s="92" t="s">
        <v>7</v>
      </c>
      <c r="W10" s="92"/>
      <c r="X10" s="50" t="s">
        <v>29</v>
      </c>
      <c r="Y10" s="51" t="s">
        <v>28</v>
      </c>
      <c r="Z10" s="30"/>
      <c r="AA10" s="1">
        <f>21*10*25000</f>
        <v>5250000</v>
      </c>
    </row>
    <row r="11" spans="2:29" s="1" customFormat="1" ht="38.1" customHeight="1" x14ac:dyDescent="0.15">
      <c r="B11" s="73"/>
      <c r="C11" s="36" t="s">
        <v>55</v>
      </c>
      <c r="D11" s="86"/>
      <c r="E11" s="87"/>
      <c r="F11" s="87" t="s">
        <v>56</v>
      </c>
      <c r="G11" s="87"/>
      <c r="H11" s="88"/>
      <c r="I11" s="88"/>
      <c r="J11" s="26"/>
      <c r="K11" s="26"/>
      <c r="L11" s="26"/>
      <c r="M11" s="26"/>
      <c r="N11" s="14"/>
      <c r="O11" s="27"/>
      <c r="P11" s="26"/>
      <c r="Q11" s="15"/>
      <c r="R11" s="26"/>
      <c r="S11" s="26"/>
      <c r="T11" s="13"/>
      <c r="U11" s="13"/>
      <c r="V11" s="13"/>
      <c r="W11" s="13"/>
      <c r="X11" s="13"/>
      <c r="Y11" s="42"/>
      <c r="Z11" s="30"/>
      <c r="AA11" s="1">
        <f>2*10*25000</f>
        <v>500000</v>
      </c>
    </row>
    <row r="12" spans="2:29" s="1" customFormat="1" ht="38.1" customHeight="1" x14ac:dyDescent="0.15">
      <c r="B12" s="73"/>
      <c r="C12" s="36" t="s">
        <v>6</v>
      </c>
      <c r="D12" s="89" t="s">
        <v>67</v>
      </c>
      <c r="E12" s="90"/>
      <c r="F12" s="91" t="s">
        <v>66</v>
      </c>
      <c r="G12" s="91"/>
      <c r="H12" s="79" t="s">
        <v>45</v>
      </c>
      <c r="I12" s="79"/>
      <c r="J12" s="63" t="s">
        <v>20</v>
      </c>
      <c r="K12" s="63"/>
      <c r="L12" s="64" t="s">
        <v>9</v>
      </c>
      <c r="M12" s="64"/>
      <c r="N12" s="23"/>
      <c r="O12" s="65" t="s">
        <v>17</v>
      </c>
      <c r="P12" s="65"/>
      <c r="Q12" s="66" t="s">
        <v>7</v>
      </c>
      <c r="R12" s="66"/>
      <c r="S12" s="9" t="s">
        <v>29</v>
      </c>
      <c r="T12" s="8" t="s">
        <v>28</v>
      </c>
      <c r="U12" s="82" t="s">
        <v>62</v>
      </c>
      <c r="V12" s="82"/>
      <c r="W12" s="10" t="s">
        <v>44</v>
      </c>
      <c r="X12" s="11" t="s">
        <v>50</v>
      </c>
      <c r="Y12" s="12" t="s">
        <v>65</v>
      </c>
      <c r="Z12" s="30"/>
      <c r="AA12" s="1">
        <f>21*10*25000</f>
        <v>5250000</v>
      </c>
    </row>
    <row r="13" spans="2:29" s="7" customFormat="1" ht="48.75" customHeight="1" x14ac:dyDescent="0.15">
      <c r="B13" s="40" t="s">
        <v>58</v>
      </c>
      <c r="C13" s="37" t="s">
        <v>59</v>
      </c>
      <c r="D13" s="52"/>
      <c r="E13" s="28"/>
      <c r="F13" s="28"/>
      <c r="G13" s="28"/>
      <c r="H13" s="28"/>
      <c r="I13" s="28"/>
      <c r="J13" s="80" t="s">
        <v>60</v>
      </c>
      <c r="K13" s="80"/>
      <c r="L13" s="80"/>
      <c r="M13" s="80"/>
      <c r="N13" s="28"/>
      <c r="O13" s="80" t="s">
        <v>68</v>
      </c>
      <c r="P13" s="80"/>
      <c r="Q13" s="80"/>
      <c r="R13" s="28"/>
      <c r="S13" s="80" t="s">
        <v>47</v>
      </c>
      <c r="T13" s="80"/>
      <c r="U13" s="80"/>
      <c r="V13" s="28"/>
      <c r="W13" s="28"/>
      <c r="X13" s="28"/>
      <c r="Y13" s="43"/>
      <c r="Z13" s="32"/>
      <c r="AA13" s="7">
        <f>10*10*25000</f>
        <v>2500000</v>
      </c>
    </row>
    <row r="14" spans="2:29" s="1" customFormat="1" ht="16.5" customHeight="1" x14ac:dyDescent="0.15"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5"/>
      <c r="T14" s="3"/>
      <c r="U14" s="3"/>
      <c r="V14" s="3"/>
      <c r="W14" s="3"/>
      <c r="X14" s="3"/>
      <c r="Y14" s="3"/>
      <c r="AC14" s="7"/>
    </row>
    <row r="15" spans="2:29" ht="60" customHeight="1" x14ac:dyDescent="0.15">
      <c r="B15" s="78" t="s">
        <v>75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</sheetData>
  <mergeCells count="55">
    <mergeCell ref="T8:X8"/>
    <mergeCell ref="O13:Q13"/>
    <mergeCell ref="S13:U13"/>
    <mergeCell ref="V4:W4"/>
    <mergeCell ref="L10:M10"/>
    <mergeCell ref="L12:M12"/>
    <mergeCell ref="O10:P10"/>
    <mergeCell ref="Q10:R10"/>
    <mergeCell ref="O12:P12"/>
    <mergeCell ref="Q12:R12"/>
    <mergeCell ref="U12:V12"/>
    <mergeCell ref="V10:W10"/>
    <mergeCell ref="P8:S8"/>
    <mergeCell ref="M6:P6"/>
    <mergeCell ref="V6:X6"/>
    <mergeCell ref="M4:N4"/>
    <mergeCell ref="B15:Z15"/>
    <mergeCell ref="G4:H4"/>
    <mergeCell ref="G5:H5"/>
    <mergeCell ref="H2:L2"/>
    <mergeCell ref="R6:T6"/>
    <mergeCell ref="O4:P4"/>
    <mergeCell ref="U5:V5"/>
    <mergeCell ref="U2:Y2"/>
    <mergeCell ref="J13:M13"/>
    <mergeCell ref="D11:E11"/>
    <mergeCell ref="F11:G11"/>
    <mergeCell ref="H11:I11"/>
    <mergeCell ref="D12:E12"/>
    <mergeCell ref="F12:G12"/>
    <mergeCell ref="H12:I12"/>
    <mergeCell ref="J12:K12"/>
    <mergeCell ref="D8:G8"/>
    <mergeCell ref="H8:K8"/>
    <mergeCell ref="B10:B12"/>
    <mergeCell ref="D10:E10"/>
    <mergeCell ref="F10:G10"/>
    <mergeCell ref="H10:I10"/>
    <mergeCell ref="J10:K10"/>
    <mergeCell ref="L8:O8"/>
    <mergeCell ref="C1:Z1"/>
    <mergeCell ref="B2:B3"/>
    <mergeCell ref="C2:C3"/>
    <mergeCell ref="D2:G2"/>
    <mergeCell ref="M2:P2"/>
    <mergeCell ref="Q2:T2"/>
    <mergeCell ref="I5:J5"/>
    <mergeCell ref="K5:L5"/>
    <mergeCell ref="M5:N5"/>
    <mergeCell ref="O5:P5"/>
    <mergeCell ref="B4:B5"/>
    <mergeCell ref="I4:J4"/>
    <mergeCell ref="K4:L4"/>
    <mergeCell ref="B8:B9"/>
    <mergeCell ref="C8:C9"/>
  </mergeCells>
  <phoneticPr fontId="1" type="noConversion"/>
  <pageMargins left="0.43307086614173229" right="0.43307086614173229" top="0.74803149606299213" bottom="0.19685039370078741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15"/>
  <sheetViews>
    <sheetView tabSelected="1" view="pageBreakPreview" zoomScaleNormal="90" zoomScaleSheetLayoutView="100" workbookViewId="0">
      <selection activeCell="E13" sqref="E13"/>
    </sheetView>
  </sheetViews>
  <sheetFormatPr defaultRowHeight="13.5" x14ac:dyDescent="0.15"/>
  <cols>
    <col min="1" max="1" width="1.88671875" customWidth="1"/>
    <col min="2" max="2" width="7.21875" customWidth="1"/>
    <col min="3" max="3" width="14.109375" customWidth="1"/>
    <col min="4" max="4" width="7" customWidth="1"/>
    <col min="5" max="5" width="6.77734375" customWidth="1"/>
    <col min="6" max="6" width="6.33203125" customWidth="1"/>
    <col min="7" max="7" width="6.6640625" customWidth="1"/>
    <col min="8" max="8" width="6.88671875" customWidth="1"/>
    <col min="9" max="9" width="7.44140625" customWidth="1"/>
    <col min="10" max="10" width="6.5546875" customWidth="1"/>
    <col min="11" max="12" width="6.6640625" customWidth="1"/>
    <col min="13" max="13" width="7.5546875" customWidth="1"/>
    <col min="14" max="14" width="6.77734375" customWidth="1"/>
    <col min="15" max="15" width="6.44140625" customWidth="1"/>
    <col min="16" max="16" width="7.109375" customWidth="1"/>
    <col min="17" max="17" width="8.5546875" customWidth="1"/>
    <col min="18" max="18" width="7.44140625" customWidth="1"/>
    <col min="19" max="19" width="8.109375" customWidth="1"/>
    <col min="20" max="20" width="7.44140625" customWidth="1"/>
    <col min="21" max="21" width="11.21875" customWidth="1"/>
    <col min="22" max="22" width="8.21875" customWidth="1"/>
    <col min="23" max="23" width="7.33203125" customWidth="1"/>
    <col min="24" max="24" width="8.44140625" customWidth="1"/>
    <col min="25" max="25" width="12" customWidth="1"/>
    <col min="26" max="26" width="9.88671875" customWidth="1"/>
    <col min="27" max="27" width="9.5546875" bestFit="1" customWidth="1"/>
    <col min="29" max="29" width="9.5546875" bestFit="1" customWidth="1"/>
  </cols>
  <sheetData>
    <row r="1" spans="2:29" ht="60" customHeight="1" x14ac:dyDescent="0.15">
      <c r="C1" s="57" t="s">
        <v>78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2:29" s="1" customFormat="1" ht="24.95" customHeight="1" x14ac:dyDescent="0.15">
      <c r="B2" s="58" t="s">
        <v>63</v>
      </c>
      <c r="C2" s="60" t="s">
        <v>1</v>
      </c>
      <c r="D2" s="62" t="s">
        <v>21</v>
      </c>
      <c r="E2" s="62"/>
      <c r="F2" s="62"/>
      <c r="G2" s="62"/>
      <c r="H2" s="71" t="s">
        <v>2</v>
      </c>
      <c r="I2" s="55"/>
      <c r="J2" s="55"/>
      <c r="K2" s="55"/>
      <c r="L2" s="56"/>
      <c r="M2" s="62" t="s">
        <v>19</v>
      </c>
      <c r="N2" s="62"/>
      <c r="O2" s="62"/>
      <c r="P2" s="62"/>
      <c r="Q2" s="62" t="s">
        <v>22</v>
      </c>
      <c r="R2" s="62"/>
      <c r="S2" s="62"/>
      <c r="T2" s="62"/>
      <c r="U2" s="83" t="s">
        <v>23</v>
      </c>
      <c r="V2" s="84"/>
      <c r="W2" s="84"/>
      <c r="X2" s="84"/>
      <c r="Y2" s="85"/>
      <c r="AA2" s="1" t="s">
        <v>76</v>
      </c>
    </row>
    <row r="3" spans="2:29" s="1" customFormat="1" ht="38.1" customHeight="1" thickBot="1" x14ac:dyDescent="0.2">
      <c r="B3" s="59"/>
      <c r="C3" s="61"/>
      <c r="D3" s="29" t="s">
        <v>42</v>
      </c>
      <c r="E3" s="29" t="s">
        <v>48</v>
      </c>
      <c r="F3" s="29" t="s">
        <v>32</v>
      </c>
      <c r="G3" s="29" t="s">
        <v>35</v>
      </c>
      <c r="H3" s="29" t="s">
        <v>71</v>
      </c>
      <c r="I3" s="16" t="s">
        <v>12</v>
      </c>
      <c r="J3" s="16" t="s">
        <v>32</v>
      </c>
      <c r="K3" s="16" t="s">
        <v>35</v>
      </c>
      <c r="L3" s="16" t="s">
        <v>54</v>
      </c>
      <c r="M3" s="16" t="s">
        <v>49</v>
      </c>
      <c r="N3" s="16" t="s">
        <v>18</v>
      </c>
      <c r="O3" s="16" t="s">
        <v>37</v>
      </c>
      <c r="P3" s="16" t="s">
        <v>5</v>
      </c>
      <c r="Q3" s="16" t="s">
        <v>39</v>
      </c>
      <c r="R3" s="17" t="s">
        <v>3</v>
      </c>
      <c r="S3" s="18" t="s">
        <v>34</v>
      </c>
      <c r="T3" s="16" t="s">
        <v>4</v>
      </c>
      <c r="U3" s="16" t="s">
        <v>51</v>
      </c>
      <c r="V3" s="16" t="s">
        <v>13</v>
      </c>
      <c r="W3" s="18" t="s">
        <v>30</v>
      </c>
      <c r="X3" s="19" t="s">
        <v>31</v>
      </c>
      <c r="Y3" s="19" t="s">
        <v>72</v>
      </c>
      <c r="AA3" s="1">
        <f>SUM(AA4:AA13)</f>
        <v>25000000</v>
      </c>
    </row>
    <row r="4" spans="2:29" s="1" customFormat="1" ht="38.1" customHeight="1" thickTop="1" x14ac:dyDescent="0.15">
      <c r="B4" s="67" t="s">
        <v>61</v>
      </c>
      <c r="C4" s="35" t="s">
        <v>69</v>
      </c>
      <c r="D4" s="44"/>
      <c r="E4" s="24"/>
      <c r="F4" s="24"/>
      <c r="G4" s="77" t="s">
        <v>20</v>
      </c>
      <c r="H4" s="77"/>
      <c r="I4" s="69" t="s">
        <v>45</v>
      </c>
      <c r="J4" s="69"/>
      <c r="K4" s="70" t="s">
        <v>17</v>
      </c>
      <c r="L4" s="70"/>
      <c r="M4" s="93" t="s">
        <v>9</v>
      </c>
      <c r="N4" s="93"/>
      <c r="O4" s="81" t="s">
        <v>62</v>
      </c>
      <c r="P4" s="81"/>
      <c r="Q4" s="24"/>
      <c r="R4" s="47" t="s">
        <v>44</v>
      </c>
      <c r="S4" s="24"/>
      <c r="T4" s="94" t="s">
        <v>50</v>
      </c>
      <c r="U4" s="95"/>
      <c r="V4" s="92" t="s">
        <v>7</v>
      </c>
      <c r="W4" s="92"/>
      <c r="X4" s="50" t="s">
        <v>29</v>
      </c>
      <c r="Y4" s="51" t="s">
        <v>28</v>
      </c>
      <c r="AA4" s="1">
        <f>9*20*25000</f>
        <v>4500000</v>
      </c>
    </row>
    <row r="5" spans="2:29" s="1" customFormat="1" ht="38.1" customHeight="1" x14ac:dyDescent="0.15">
      <c r="B5" s="68"/>
      <c r="C5" s="36" t="s">
        <v>6</v>
      </c>
      <c r="D5" s="45"/>
      <c r="E5" s="25"/>
      <c r="F5" s="25"/>
      <c r="G5" s="79" t="s">
        <v>45</v>
      </c>
      <c r="H5" s="79"/>
      <c r="I5" s="63" t="s">
        <v>20</v>
      </c>
      <c r="J5" s="63"/>
      <c r="K5" s="64" t="s">
        <v>9</v>
      </c>
      <c r="L5" s="64"/>
      <c r="M5" s="65" t="s">
        <v>17</v>
      </c>
      <c r="N5" s="65"/>
      <c r="O5" s="66" t="s">
        <v>7</v>
      </c>
      <c r="P5" s="66"/>
      <c r="Q5" s="25"/>
      <c r="R5" s="9" t="s">
        <v>29</v>
      </c>
      <c r="S5" s="25"/>
      <c r="T5" s="8" t="s">
        <v>28</v>
      </c>
      <c r="U5" s="82" t="s">
        <v>62</v>
      </c>
      <c r="V5" s="82"/>
      <c r="W5" s="10" t="s">
        <v>44</v>
      </c>
      <c r="X5" s="96" t="s">
        <v>50</v>
      </c>
      <c r="Y5" s="97"/>
      <c r="AA5" s="1">
        <f>9*20*25000</f>
        <v>4500000</v>
      </c>
    </row>
    <row r="6" spans="2:29" s="7" customFormat="1" ht="48.75" customHeight="1" x14ac:dyDescent="0.15">
      <c r="B6" s="34" t="s">
        <v>58</v>
      </c>
      <c r="C6" s="37" t="s">
        <v>79</v>
      </c>
      <c r="D6" s="46"/>
      <c r="E6" s="38"/>
      <c r="F6" s="38"/>
      <c r="G6" s="38"/>
      <c r="H6" s="38"/>
      <c r="I6" s="38"/>
      <c r="J6" s="38"/>
      <c r="K6" s="38"/>
      <c r="L6" s="38"/>
      <c r="M6" s="80" t="s">
        <v>77</v>
      </c>
      <c r="N6" s="80"/>
      <c r="O6" s="80"/>
      <c r="P6" s="80"/>
      <c r="Q6" s="38"/>
      <c r="R6" s="80" t="s">
        <v>47</v>
      </c>
      <c r="S6" s="80"/>
      <c r="T6" s="80"/>
      <c r="U6" s="38"/>
      <c r="V6" s="80" t="s">
        <v>77</v>
      </c>
      <c r="W6" s="80"/>
      <c r="X6" s="80"/>
      <c r="Y6" s="80"/>
      <c r="AA6" s="7">
        <f>10*10*25000</f>
        <v>2500000</v>
      </c>
    </row>
    <row r="7" spans="2:29" s="6" customFormat="1" ht="19.5" customHeight="1" x14ac:dyDescent="0.15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3"/>
      <c r="U7" s="3"/>
      <c r="V7" s="3"/>
      <c r="W7" s="3"/>
      <c r="X7" s="3"/>
      <c r="Y7" s="3"/>
      <c r="Z7" s="3"/>
    </row>
    <row r="8" spans="2:29" s="1" customFormat="1" ht="24.95" customHeight="1" x14ac:dyDescent="0.15">
      <c r="B8" s="58" t="s">
        <v>63</v>
      </c>
      <c r="C8" s="60" t="s">
        <v>1</v>
      </c>
      <c r="D8" s="56" t="s">
        <v>24</v>
      </c>
      <c r="E8" s="62"/>
      <c r="F8" s="62"/>
      <c r="G8" s="62"/>
      <c r="H8" s="71" t="s">
        <v>25</v>
      </c>
      <c r="I8" s="55"/>
      <c r="J8" s="55"/>
      <c r="K8" s="55"/>
      <c r="L8" s="55" t="s">
        <v>0</v>
      </c>
      <c r="M8" s="55"/>
      <c r="N8" s="55"/>
      <c r="O8" s="56"/>
      <c r="P8" s="62" t="s">
        <v>26</v>
      </c>
      <c r="Q8" s="62"/>
      <c r="R8" s="62"/>
      <c r="S8" s="62"/>
      <c r="T8" s="71" t="s">
        <v>46</v>
      </c>
      <c r="U8" s="55"/>
      <c r="V8" s="55"/>
      <c r="W8" s="55"/>
      <c r="X8" s="56"/>
      <c r="Y8" s="41" t="s">
        <v>27</v>
      </c>
      <c r="Z8" s="31"/>
    </row>
    <row r="9" spans="2:29" s="1" customFormat="1" ht="38.1" customHeight="1" thickBot="1" x14ac:dyDescent="0.2">
      <c r="B9" s="59"/>
      <c r="C9" s="61"/>
      <c r="D9" s="22" t="s">
        <v>52</v>
      </c>
      <c r="E9" s="16" t="s">
        <v>36</v>
      </c>
      <c r="F9" s="16" t="s">
        <v>37</v>
      </c>
      <c r="G9" s="16" t="s">
        <v>5</v>
      </c>
      <c r="H9" s="16" t="s">
        <v>14</v>
      </c>
      <c r="I9" s="16" t="s">
        <v>38</v>
      </c>
      <c r="J9" s="16" t="s">
        <v>15</v>
      </c>
      <c r="K9" s="16" t="s">
        <v>16</v>
      </c>
      <c r="L9" s="16" t="s">
        <v>74</v>
      </c>
      <c r="M9" s="16" t="s">
        <v>40</v>
      </c>
      <c r="N9" s="16" t="s">
        <v>33</v>
      </c>
      <c r="O9" s="16" t="s">
        <v>53</v>
      </c>
      <c r="P9" s="16" t="s">
        <v>10</v>
      </c>
      <c r="Q9" s="16" t="s">
        <v>43</v>
      </c>
      <c r="R9" s="16" t="s">
        <v>11</v>
      </c>
      <c r="S9" s="20" t="s">
        <v>41</v>
      </c>
      <c r="T9" s="20" t="s">
        <v>42</v>
      </c>
      <c r="U9" s="16" t="s">
        <v>12</v>
      </c>
      <c r="V9" s="16" t="s">
        <v>32</v>
      </c>
      <c r="W9" s="16" t="s">
        <v>35</v>
      </c>
      <c r="X9" s="16" t="s">
        <v>73</v>
      </c>
      <c r="Y9" s="21" t="s">
        <v>40</v>
      </c>
      <c r="Z9" s="33"/>
    </row>
    <row r="10" spans="2:29" s="1" customFormat="1" ht="38.1" customHeight="1" thickTop="1" x14ac:dyDescent="0.15">
      <c r="B10" s="72" t="s">
        <v>57</v>
      </c>
      <c r="C10" s="35" t="s">
        <v>8</v>
      </c>
      <c r="D10" s="74" t="s">
        <v>66</v>
      </c>
      <c r="E10" s="75"/>
      <c r="F10" s="76" t="s">
        <v>67</v>
      </c>
      <c r="G10" s="76"/>
      <c r="H10" s="77" t="s">
        <v>20</v>
      </c>
      <c r="I10" s="77"/>
      <c r="J10" s="69" t="s">
        <v>45</v>
      </c>
      <c r="K10" s="69"/>
      <c r="L10" s="70" t="s">
        <v>17</v>
      </c>
      <c r="M10" s="70"/>
      <c r="N10" s="24"/>
      <c r="O10" s="93" t="s">
        <v>9</v>
      </c>
      <c r="P10" s="93"/>
      <c r="Q10" s="81" t="s">
        <v>62</v>
      </c>
      <c r="R10" s="81"/>
      <c r="S10" s="47" t="s">
        <v>44</v>
      </c>
      <c r="T10" s="94" t="s">
        <v>50</v>
      </c>
      <c r="U10" s="95"/>
      <c r="V10" s="92" t="s">
        <v>7</v>
      </c>
      <c r="W10" s="92"/>
      <c r="X10" s="50" t="s">
        <v>29</v>
      </c>
      <c r="Y10" s="51" t="s">
        <v>28</v>
      </c>
      <c r="Z10" s="30"/>
      <c r="AA10" s="1">
        <f>21*10*25000</f>
        <v>5250000</v>
      </c>
    </row>
    <row r="11" spans="2:29" s="1" customFormat="1" ht="38.1" customHeight="1" x14ac:dyDescent="0.15">
      <c r="B11" s="73"/>
      <c r="C11" s="36" t="s">
        <v>55</v>
      </c>
      <c r="D11" s="86"/>
      <c r="E11" s="87"/>
      <c r="F11" s="87" t="s">
        <v>56</v>
      </c>
      <c r="G11" s="87"/>
      <c r="H11" s="88"/>
      <c r="I11" s="88"/>
      <c r="J11" s="53"/>
      <c r="K11" s="53"/>
      <c r="L11" s="53"/>
      <c r="M11" s="53"/>
      <c r="N11" s="14"/>
      <c r="O11" s="54"/>
      <c r="P11" s="53"/>
      <c r="Q11" s="15"/>
      <c r="R11" s="53"/>
      <c r="S11" s="53"/>
      <c r="T11" s="13"/>
      <c r="U11" s="13"/>
      <c r="V11" s="13"/>
      <c r="W11" s="13"/>
      <c r="X11" s="13"/>
      <c r="Y11" s="42"/>
      <c r="Z11" s="30"/>
      <c r="AA11" s="1">
        <f>2*10*25000</f>
        <v>500000</v>
      </c>
    </row>
    <row r="12" spans="2:29" s="1" customFormat="1" ht="38.1" customHeight="1" x14ac:dyDescent="0.15">
      <c r="B12" s="73"/>
      <c r="C12" s="36" t="s">
        <v>6</v>
      </c>
      <c r="D12" s="89" t="s">
        <v>67</v>
      </c>
      <c r="E12" s="90"/>
      <c r="F12" s="91" t="s">
        <v>66</v>
      </c>
      <c r="G12" s="91"/>
      <c r="H12" s="79" t="s">
        <v>45</v>
      </c>
      <c r="I12" s="79"/>
      <c r="J12" s="63" t="s">
        <v>20</v>
      </c>
      <c r="K12" s="63"/>
      <c r="L12" s="64" t="s">
        <v>9</v>
      </c>
      <c r="M12" s="64"/>
      <c r="N12" s="23"/>
      <c r="O12" s="65" t="s">
        <v>17</v>
      </c>
      <c r="P12" s="65"/>
      <c r="Q12" s="66" t="s">
        <v>7</v>
      </c>
      <c r="R12" s="66"/>
      <c r="S12" s="9" t="s">
        <v>29</v>
      </c>
      <c r="T12" s="8" t="s">
        <v>28</v>
      </c>
      <c r="U12" s="82" t="s">
        <v>62</v>
      </c>
      <c r="V12" s="82"/>
      <c r="W12" s="10" t="s">
        <v>44</v>
      </c>
      <c r="X12" s="96" t="s">
        <v>50</v>
      </c>
      <c r="Y12" s="97"/>
      <c r="Z12" s="30"/>
      <c r="AA12" s="1">
        <f>21*10*25000</f>
        <v>5250000</v>
      </c>
    </row>
    <row r="13" spans="2:29" s="7" customFormat="1" ht="48.75" customHeight="1" x14ac:dyDescent="0.15">
      <c r="B13" s="40" t="s">
        <v>58</v>
      </c>
      <c r="C13" s="37" t="s">
        <v>59</v>
      </c>
      <c r="D13" s="52"/>
      <c r="E13" s="28"/>
      <c r="F13" s="28"/>
      <c r="G13" s="28"/>
      <c r="H13" s="28"/>
      <c r="I13" s="28"/>
      <c r="J13" s="98" t="s">
        <v>77</v>
      </c>
      <c r="K13" s="99"/>
      <c r="L13" s="99"/>
      <c r="M13" s="100"/>
      <c r="N13" s="28"/>
      <c r="O13" s="80" t="s">
        <v>47</v>
      </c>
      <c r="P13" s="80"/>
      <c r="Q13" s="80"/>
      <c r="R13" s="28"/>
      <c r="S13" s="28"/>
      <c r="T13" s="28"/>
      <c r="U13" s="28"/>
      <c r="V13" s="28"/>
      <c r="W13" s="28"/>
      <c r="X13" s="28"/>
      <c r="Y13" s="43"/>
      <c r="Z13" s="32"/>
      <c r="AA13" s="7">
        <f>10*10*25000</f>
        <v>2500000</v>
      </c>
    </row>
    <row r="14" spans="2:29" s="1" customFormat="1" ht="16.5" customHeight="1" x14ac:dyDescent="0.15"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5"/>
      <c r="T14" s="3"/>
      <c r="U14" s="3"/>
      <c r="V14" s="3"/>
      <c r="W14" s="3"/>
      <c r="X14" s="3"/>
      <c r="Y14" s="3"/>
      <c r="AC14" s="7"/>
    </row>
    <row r="15" spans="2:29" ht="60" customHeight="1" x14ac:dyDescent="0.15">
      <c r="B15" s="78" t="s">
        <v>75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</sheetData>
  <mergeCells count="58">
    <mergeCell ref="C1:Z1"/>
    <mergeCell ref="B2:B3"/>
    <mergeCell ref="C2:C3"/>
    <mergeCell ref="D2:G2"/>
    <mergeCell ref="H2:L2"/>
    <mergeCell ref="M2:P2"/>
    <mergeCell ref="Q2:T2"/>
    <mergeCell ref="U2:Y2"/>
    <mergeCell ref="B4:B5"/>
    <mergeCell ref="G4:H4"/>
    <mergeCell ref="I4:J4"/>
    <mergeCell ref="K4:L4"/>
    <mergeCell ref="M4:N4"/>
    <mergeCell ref="V4:W4"/>
    <mergeCell ref="G5:H5"/>
    <mergeCell ref="I5:J5"/>
    <mergeCell ref="K5:L5"/>
    <mergeCell ref="M5:N5"/>
    <mergeCell ref="O5:P5"/>
    <mergeCell ref="U5:V5"/>
    <mergeCell ref="O4:P4"/>
    <mergeCell ref="M6:P6"/>
    <mergeCell ref="R6:T6"/>
    <mergeCell ref="B8:B9"/>
    <mergeCell ref="C8:C9"/>
    <mergeCell ref="D8:G8"/>
    <mergeCell ref="H8:K8"/>
    <mergeCell ref="L8:O8"/>
    <mergeCell ref="P8:S8"/>
    <mergeCell ref="T8:X8"/>
    <mergeCell ref="J10:K10"/>
    <mergeCell ref="L10:M10"/>
    <mergeCell ref="D12:E12"/>
    <mergeCell ref="F12:G12"/>
    <mergeCell ref="H12:I12"/>
    <mergeCell ref="J12:K12"/>
    <mergeCell ref="F11:G11"/>
    <mergeCell ref="H11:I11"/>
    <mergeCell ref="B10:B12"/>
    <mergeCell ref="D10:E10"/>
    <mergeCell ref="F10:G10"/>
    <mergeCell ref="H10:I10"/>
    <mergeCell ref="B15:Z15"/>
    <mergeCell ref="V6:Y6"/>
    <mergeCell ref="T4:U4"/>
    <mergeCell ref="T10:U10"/>
    <mergeCell ref="X5:Y5"/>
    <mergeCell ref="X12:Y12"/>
    <mergeCell ref="L12:M12"/>
    <mergeCell ref="O12:P12"/>
    <mergeCell ref="Q12:R12"/>
    <mergeCell ref="U12:V12"/>
    <mergeCell ref="J13:M13"/>
    <mergeCell ref="O13:Q13"/>
    <mergeCell ref="O10:P10"/>
    <mergeCell ref="Q10:R10"/>
    <mergeCell ref="V10:W10"/>
    <mergeCell ref="D11:E11"/>
  </mergeCells>
  <phoneticPr fontId="1" type="noConversion"/>
  <pageMargins left="0.43307086614173229" right="0.43307086614173229" top="0.74803149606299213" bottom="0.19685039370078741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시민정보화교육(당초)</vt:lpstr>
      <vt:lpstr>시민정보화교육(변경_4월)</vt:lpstr>
      <vt:lpstr>'시민정보화교육(당초)'!Print_Area</vt:lpstr>
      <vt:lpstr>'시민정보화교육(변경_4월)'!Print_Area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SACHEON</cp:lastModifiedBy>
  <cp:lastPrinted>2021-03-09T04:40:04Z</cp:lastPrinted>
  <dcterms:created xsi:type="dcterms:W3CDTF">2004-01-29T01:44:52Z</dcterms:created>
  <dcterms:modified xsi:type="dcterms:W3CDTF">2021-03-09T23:26:09Z</dcterms:modified>
</cp:coreProperties>
</file>